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200" windowHeight="9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1"/>
  <c r="B25"/>
  <c r="B21"/>
  <c r="B20"/>
  <c r="B19"/>
  <c r="B15"/>
</calcChain>
</file>

<file path=xl/sharedStrings.xml><?xml version="1.0" encoding="utf-8"?>
<sst xmlns="http://schemas.openxmlformats.org/spreadsheetml/2006/main" count="36" uniqueCount="34">
  <si>
    <t>Pressure Drop for Blood Flow in a Tube Computation</t>
  </si>
  <si>
    <t>Prepared by Dr. C. S. Tritt</t>
  </si>
  <si>
    <t xml:space="preserve">D = </t>
  </si>
  <si>
    <t>m</t>
  </si>
  <si>
    <t>Blood Properties --</t>
  </si>
  <si>
    <t>Intermediate calculations and values --</t>
  </si>
  <si>
    <t>dimensionless</t>
  </si>
  <si>
    <t>N_Re =</t>
  </si>
  <si>
    <t>L =</t>
  </si>
  <si>
    <t>Tube Properties and Flow rate --</t>
  </si>
  <si>
    <t>Q =</t>
  </si>
  <si>
    <t>m^3/min</t>
  </si>
  <si>
    <t>Q' =</t>
  </si>
  <si>
    <t>m^3/s</t>
  </si>
  <si>
    <t>mu =</t>
  </si>
  <si>
    <t>rho =</t>
  </si>
  <si>
    <t>kg/m^3</t>
  </si>
  <si>
    <t>v =</t>
  </si>
  <si>
    <t>m/s</t>
  </si>
  <si>
    <t>A_cs</t>
  </si>
  <si>
    <t>m^2</t>
  </si>
  <si>
    <t>f =</t>
  </si>
  <si>
    <t>DeltaP =</t>
  </si>
  <si>
    <t>Friction factor and Delta P --</t>
  </si>
  <si>
    <t>kg/(m*s)</t>
  </si>
  <si>
    <t>Upper limit of laminar flow.</t>
  </si>
  <si>
    <t>64/N_Re</t>
  </si>
  <si>
    <t>Comments</t>
  </si>
  <si>
    <t>Q'/A_cs</t>
  </si>
  <si>
    <t>Q/(60 s/min)</t>
  </si>
  <si>
    <t>1.50 cm</t>
  </si>
  <si>
    <t>Units</t>
  </si>
  <si>
    <t>kg*m/s --or-- N/m^2</t>
  </si>
  <si>
    <t>Last revised: 1/11/09 (v. 1.0)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</si>
</sst>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1" fontId="0" fillId="0" borderId="0" xfId="0" applyNumberFormat="1"/>
    <xf numFmtId="166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" sqref="A3"/>
    </sheetView>
  </sheetViews>
  <sheetFormatPr defaultRowHeight="15"/>
  <cols>
    <col min="2" max="2" width="12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33</v>
      </c>
    </row>
    <row r="5" spans="1:5">
      <c r="A5" t="s">
        <v>4</v>
      </c>
      <c r="C5" t="s">
        <v>31</v>
      </c>
      <c r="E5" t="s">
        <v>27</v>
      </c>
    </row>
    <row r="7" spans="1:5">
      <c r="A7" t="s">
        <v>14</v>
      </c>
      <c r="B7" s="1">
        <v>3.0000000000000001E-3</v>
      </c>
      <c r="C7" t="s">
        <v>24</v>
      </c>
    </row>
    <row r="8" spans="1:5">
      <c r="A8" t="s">
        <v>15</v>
      </c>
      <c r="B8">
        <v>1056</v>
      </c>
      <c r="C8" t="s">
        <v>16</v>
      </c>
    </row>
    <row r="10" spans="1:5">
      <c r="A10" t="s">
        <v>9</v>
      </c>
    </row>
    <row r="12" spans="1:5">
      <c r="A12" t="s">
        <v>2</v>
      </c>
      <c r="B12" s="1">
        <v>1.4999999999999999E-2</v>
      </c>
      <c r="C12" t="s">
        <v>3</v>
      </c>
      <c r="E12" t="s">
        <v>30</v>
      </c>
    </row>
    <row r="13" spans="1:5">
      <c r="A13" t="s">
        <v>8</v>
      </c>
      <c r="B13" s="2">
        <v>2</v>
      </c>
      <c r="C13" t="s">
        <v>3</v>
      </c>
    </row>
    <row r="14" spans="1:5">
      <c r="A14" t="s">
        <v>10</v>
      </c>
      <c r="B14" s="3">
        <v>4.0000000000000001E-3</v>
      </c>
      <c r="C14" t="s">
        <v>11</v>
      </c>
    </row>
    <row r="15" spans="1:5">
      <c r="A15" t="s">
        <v>12</v>
      </c>
      <c r="B15" s="4">
        <f>B14/60</f>
        <v>6.666666666666667E-5</v>
      </c>
      <c r="C15" t="s">
        <v>13</v>
      </c>
      <c r="E15" t="s">
        <v>29</v>
      </c>
    </row>
    <row r="17" spans="1:5">
      <c r="A17" t="s">
        <v>5</v>
      </c>
    </row>
    <row r="19" spans="1:5">
      <c r="A19" t="s">
        <v>19</v>
      </c>
      <c r="B19" s="4">
        <f>PI()*B12^2/4</f>
        <v>1.7671458676442585E-4</v>
      </c>
      <c r="C19" t="s">
        <v>20</v>
      </c>
    </row>
    <row r="20" spans="1:5">
      <c r="A20" t="s">
        <v>17</v>
      </c>
      <c r="B20" s="5">
        <f>B15/B19</f>
        <v>0.37725616140301121</v>
      </c>
      <c r="C20" t="s">
        <v>18</v>
      </c>
      <c r="E20" t="s">
        <v>28</v>
      </c>
    </row>
    <row r="21" spans="1:5">
      <c r="A21" t="s">
        <v>7</v>
      </c>
      <c r="B21" s="6">
        <f>B8*B20*B12/B7</f>
        <v>1991.9125322078992</v>
      </c>
      <c r="C21" t="s">
        <v>6</v>
      </c>
      <c r="E21" t="s">
        <v>25</v>
      </c>
    </row>
    <row r="23" spans="1:5">
      <c r="A23" t="s">
        <v>23</v>
      </c>
    </row>
    <row r="25" spans="1:5">
      <c r="A25" t="s">
        <v>21</v>
      </c>
      <c r="B25" s="1">
        <f>64/B21</f>
        <v>3.2129924866259242E-2</v>
      </c>
      <c r="C25" t="s">
        <v>6</v>
      </c>
      <c r="E25" t="s">
        <v>26</v>
      </c>
    </row>
    <row r="27" spans="1:5">
      <c r="A27" t="s">
        <v>22</v>
      </c>
      <c r="B27" s="6">
        <f>B25*(B13/B12)*B8*B20^2/2</f>
        <v>321.92525773056957</v>
      </c>
      <c r="C27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Milwaukee 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S. Tritt, Ph.D.</dc:creator>
  <cp:lastModifiedBy>Charles S. Tritt, Ph.D.</cp:lastModifiedBy>
  <dcterms:created xsi:type="dcterms:W3CDTF">2009-01-12T01:59:09Z</dcterms:created>
  <dcterms:modified xsi:type="dcterms:W3CDTF">2009-01-12T02:45:14Z</dcterms:modified>
</cp:coreProperties>
</file>